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<sst xmlns="http://schemas.openxmlformats.org/spreadsheetml/2006/main" count="69" uniqueCount="69">
  <si>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</si>
  <si>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</si>
  <si>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</si>
  <si>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</si>
  <si>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industrial, M-5, de 3 cm de espesor y acabado fratasado y relleno de las juntas entre las piezas de dos tramos contiguos con el mismo mortero, sobre tabiques aligerados de ladrillo cerámico hueco de 24x11,5x9 cm recibido con mortero de cemento, industrial, M-5, rematados superiormente con maestras de mortero de cemento, industrial, M-5, todo ello sobre forjado de hormigón; COBERTURA: tejas cerámicas curvas, acabado con engobe color rojo, 40,8x15x11,6 cm, recibidas con mortero de cemento, industrial, M-2,5. Incluso, resolución de puntos singulares y piezas especiales de la cobertura. El precio no incluye el forjado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</si>
  <si>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</si>
  <si>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</si>
  <si>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</si>
  <si>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</si>
  <si>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</si>
  <si>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</si>
  <si>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</si>
  <si>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</si>
  <si>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</si>
  <si>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</si>
  <si>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</si>
  <si>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</si>
  <si>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</si>
  <si>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</si>
  <si>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</si>
  <si>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</si>
  <si>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mt04lvg020e</t>
  </si>
  <si>
    <t xml:space="preserve">Ud</t>
  </si>
  <si>
    <t xml:space="preserve">Tablero cerámico hueco machihembrado, para revestir, 100x30x3,5 cm, con las testas rectas, según UNE 67041.</t>
  </si>
  <si>
    <t xml:space="preserve">mt09mif010ba</t>
  </si>
  <si>
    <t xml:space="preserve">t</t>
  </si>
  <si>
    <t xml:space="preserve">Mortero industrial para albañilería, de cemento, color gris, categoría M-2,5 (resistencia a compresión 2,5 N/mm²), suministrado en sacos, según UNE-EN 998-2.</t>
  </si>
  <si>
    <t xml:space="preserve">mt13tac050a</t>
  </si>
  <si>
    <t xml:space="preserve">Ud</t>
  </si>
  <si>
    <t xml:space="preserve">Teja cerámica curva, acabado con engobe color rojo, 40,8x15x11,6 cm, según UNE-EN 1304.</t>
  </si>
  <si>
    <t xml:space="preserve">mt13tac051a</t>
  </si>
  <si>
    <t xml:space="preserve">Ud</t>
  </si>
  <si>
    <t xml:space="preserve">Caballete cerámico, acabado con engobe color rojo, 44x28,5x10,5 cm, para tejas curvas, según UNE-EN 1304.</t>
  </si>
  <si>
    <t xml:space="preserve">mt13tac055a</t>
  </si>
  <si>
    <t xml:space="preserve">Ud</t>
  </si>
  <si>
    <t xml:space="preserve">Teja cerámica de ventilación, acabado con engobe color rojo, 40,8x15x6,3 cm, para tejas curvas, según UNE-EN 1304.</t>
  </si>
  <si>
    <t xml:space="preserve">mt13tac100</t>
  </si>
  <si>
    <t xml:space="preserve">kg</t>
  </si>
  <si>
    <t xml:space="preserve">Pigmento para mortero.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</si>
  <si>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</si>
  <si>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</si>
  <si>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</si>
  <si>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</si>
  <si>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</si>
  <si>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</si>
  <si>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</si>
  <si>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</si>
  <si>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</si>
  <si>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</si>
  <si>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</si>
  <si>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</si>
  <si>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55,42€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</si>
  <si>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</si>
  <si>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</si>
  <si>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</si>
  <si>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</si>
  <si>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</si>
  <si>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</si>
  <si>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</si>
  <si>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</si>
  <si>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</si>
  <si>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</si>
  <si>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</si>
  <si>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1304:2005</t>
  </si>
  <si>
    <t xml:space="preserve">3/4</t>
  </si>
  <si>
    <t xml:space="preserve">Tejas de arcilla cocida para colocación discontinua. Definiciones y especificaciones de producto.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</si>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</sst>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22.989</v>
      </c>
      <c r="H10" s="11"/>
      <c r="I10" s="12">
        <v>0.29</v>
      </c>
      <c r="J10" s="12">
        <f ca="1">ROUND(INDIRECT(ADDRESS(ROW()+(0), COLUMN()+(-3), 1))*INDIRECT(ADDRESS(ROW()+(0), COLUMN()+(-1), 1)), 2)</f>
        <v>6.67</v>
      </c>
    </row>
    <row r="11" spans="1:10" ht="13.50" thickBot="1" customHeight="1">
      <c r="A11" s="1" t="s">
        <v>15</v>
      </c>
      <c r="B11" s="1"/>
      <c r="C11" s="10" t="s">
        <v>16</v>
      </c>
      <c r="D11" s="10"/>
      <c r="E11" s="1" t="s">
        <v>17</v>
      </c>
      <c r="F11" s="1"/>
      <c r="G11" s="11">
        <v>0.036</v>
      </c>
      <c r="H11" s="11"/>
      <c r="I11" s="12">
        <v>1.5</v>
      </c>
      <c r="J11" s="12">
        <f ca="1">ROUND(INDIRECT(ADDRESS(ROW()+(0), COLUMN()+(-3), 1))*INDIRECT(ADDRESS(ROW()+(0), COLUMN()+(-1), 1)), 2)</f>
        <v>0.05</v>
      </c>
    </row>
    <row r="12" spans="1:10" ht="24.00" thickBot="1" customHeight="1">
      <c r="A12" s="1" t="s">
        <v>18</v>
      </c>
      <c r="B12" s="1"/>
      <c r="C12" s="10" t="s">
        <v>19</v>
      </c>
      <c r="D12" s="10"/>
      <c r="E12" s="1" t="s">
        <v>20</v>
      </c>
      <c r="F12" s="1"/>
      <c r="G12" s="11">
        <v>0.085</v>
      </c>
      <c r="H12" s="11"/>
      <c r="I12" s="12">
        <v>53.48</v>
      </c>
      <c r="J12" s="12">
        <f ca="1">ROUND(INDIRECT(ADDRESS(ROW()+(0), COLUMN()+(-3), 1))*INDIRECT(ADDRESS(ROW()+(0), COLUMN()+(-1), 1)), 2)</f>
        <v>4.55</v>
      </c>
    </row>
    <row r="13" spans="1:10" ht="24.00" thickBot="1" customHeight="1">
      <c r="A13" s="1" t="s">
        <v>21</v>
      </c>
      <c r="B13" s="1"/>
      <c r="C13" s="10" t="s">
        <v>22</v>
      </c>
      <c r="D13" s="10"/>
      <c r="E13" s="1" t="s">
        <v>23</v>
      </c>
      <c r="F13" s="1"/>
      <c r="G13" s="11">
        <v>3.633</v>
      </c>
      <c r="H13" s="11"/>
      <c r="I13" s="12">
        <v>1.68</v>
      </c>
      <c r="J13" s="12">
        <f ca="1">ROUND(INDIRECT(ADDRESS(ROW()+(0), COLUMN()+(-3), 1))*INDIRECT(ADDRESS(ROW()+(0), COLUMN()+(-1), 1)), 2)</f>
        <v>6.1</v>
      </c>
    </row>
    <row r="14" spans="1:10" ht="24.00" thickBot="1" customHeight="1">
      <c r="A14" s="1" t="s">
        <v>24</v>
      </c>
      <c r="B14" s="1"/>
      <c r="C14" s="10" t="s">
        <v>25</v>
      </c>
      <c r="D14" s="10"/>
      <c r="E14" s="1" t="s">
        <v>26</v>
      </c>
      <c r="F14" s="1"/>
      <c r="G14" s="11">
        <v>0.113</v>
      </c>
      <c r="H14" s="11"/>
      <c r="I14" s="12">
        <v>49.61</v>
      </c>
      <c r="J14" s="12">
        <f ca="1">ROUND(INDIRECT(ADDRESS(ROW()+(0), COLUMN()+(-3), 1))*INDIRECT(ADDRESS(ROW()+(0), COLUMN()+(-1), 1)), 2)</f>
        <v>5.61</v>
      </c>
    </row>
    <row r="15" spans="1:10" ht="24.00" thickBot="1" customHeight="1">
      <c r="A15" s="1" t="s">
        <v>27</v>
      </c>
      <c r="B15" s="1"/>
      <c r="C15" s="10" t="s">
        <v>28</v>
      </c>
      <c r="D15" s="10"/>
      <c r="E15" s="1" t="s">
        <v>29</v>
      </c>
      <c r="F15" s="1"/>
      <c r="G15" s="11">
        <v>35.565</v>
      </c>
      <c r="H15" s="11"/>
      <c r="I15" s="12">
        <v>0.9</v>
      </c>
      <c r="J15" s="12">
        <f ca="1">ROUND(INDIRECT(ADDRESS(ROW()+(0), COLUMN()+(-3), 1))*INDIRECT(ADDRESS(ROW()+(0), COLUMN()+(-1), 1)), 2)</f>
        <v>32.01</v>
      </c>
    </row>
    <row r="16" spans="1:10" ht="24.00" thickBot="1" customHeight="1">
      <c r="A16" s="1" t="s">
        <v>30</v>
      </c>
      <c r="B16" s="1"/>
      <c r="C16" s="10" t="s">
        <v>31</v>
      </c>
      <c r="D16" s="10"/>
      <c r="E16" s="1" t="s">
        <v>32</v>
      </c>
      <c r="F16" s="1"/>
      <c r="G16" s="11">
        <v>0.32</v>
      </c>
      <c r="H16" s="11"/>
      <c r="I16" s="12">
        <v>11.24</v>
      </c>
      <c r="J16" s="12">
        <f ca="1">ROUND(INDIRECT(ADDRESS(ROW()+(0), COLUMN()+(-3), 1))*INDIRECT(ADDRESS(ROW()+(0), COLUMN()+(-1), 1)), 2)</f>
        <v>3.6</v>
      </c>
    </row>
    <row r="17" spans="1:10" ht="24.00" thickBot="1" customHeight="1">
      <c r="A17" s="1" t="s">
        <v>33</v>
      </c>
      <c r="B17" s="1"/>
      <c r="C17" s="10" t="s">
        <v>34</v>
      </c>
      <c r="D17" s="10"/>
      <c r="E17" s="1" t="s">
        <v>35</v>
      </c>
      <c r="F17" s="1"/>
      <c r="G17" s="11">
        <v>0.1</v>
      </c>
      <c r="H17" s="11"/>
      <c r="I17" s="12">
        <v>45.8</v>
      </c>
      <c r="J17" s="12">
        <f ca="1">ROUND(INDIRECT(ADDRESS(ROW()+(0), COLUMN()+(-3), 1))*INDIRECT(ADDRESS(ROW()+(0), COLUMN()+(-1), 1)), 2)</f>
        <v>4.58</v>
      </c>
    </row>
    <row r="18" spans="1:10" ht="13.50" thickBot="1" customHeight="1">
      <c r="A18" s="1" t="s">
        <v>36</v>
      </c>
      <c r="B18" s="1"/>
      <c r="C18" s="10" t="s">
        <v>37</v>
      </c>
      <c r="D18" s="10"/>
      <c r="E18" s="1" t="s">
        <v>38</v>
      </c>
      <c r="F18" s="1"/>
      <c r="G18" s="13">
        <v>0.027</v>
      </c>
      <c r="H18" s="13"/>
      <c r="I18" s="14">
        <v>6</v>
      </c>
      <c r="J18" s="14">
        <f ca="1">ROUND(INDIRECT(ADDRESS(ROW()+(0), COLUMN()+(-3), 1))*INDIRECT(ADDRESS(ROW()+(0), COLUMN()+(-1), 1)), 2)</f>
        <v>0.16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63.33</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1.716</v>
      </c>
      <c r="H21" s="11"/>
      <c r="I21" s="12">
        <v>23.1</v>
      </c>
      <c r="J21" s="12">
        <f ca="1">ROUND(INDIRECT(ADDRESS(ROW()+(0), COLUMN()+(-3), 1))*INDIRECT(ADDRESS(ROW()+(0), COLUMN()+(-1), 1)), 2)</f>
        <v>39.64</v>
      </c>
    </row>
    <row r="22" spans="1:10" ht="13.50" thickBot="1" customHeight="1">
      <c r="A22" s="1" t="s">
        <v>44</v>
      </c>
      <c r="B22" s="1"/>
      <c r="C22" s="10" t="s">
        <v>45</v>
      </c>
      <c r="D22" s="10"/>
      <c r="E22" s="1" t="s">
        <v>46</v>
      </c>
      <c r="F22" s="1"/>
      <c r="G22" s="13">
        <v>2.291</v>
      </c>
      <c r="H22" s="13"/>
      <c r="I22" s="14">
        <v>21.69</v>
      </c>
      <c r="J22" s="14">
        <f ca="1">ROUND(INDIRECT(ADDRESS(ROW()+(0), COLUMN()+(-3), 1))*INDIRECT(ADDRESS(ROW()+(0), COLUMN()+(-1), 1)), 2)</f>
        <v>49.69</v>
      </c>
    </row>
    <row r="23" spans="1:10" ht="13.50" thickBot="1" customHeight="1">
      <c r="A23" s="15"/>
      <c r="B23" s="15"/>
      <c r="C23" s="15"/>
      <c r="D23" s="15"/>
      <c r="E23" s="15"/>
      <c r="F23" s="15"/>
      <c r="G23" s="9" t="s">
        <v>47</v>
      </c>
      <c r="H23" s="9"/>
      <c r="I23" s="9"/>
      <c r="J23" s="17">
        <f ca="1">ROUND(SUM(INDIRECT(ADDRESS(ROW()+(-1), COLUMN()+(0), 1)),INDIRECT(ADDRESS(ROW()+(-2), COLUMN()+(0), 1))), 2)</f>
        <v>89.33</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10</v>
      </c>
      <c r="H25" s="13"/>
      <c r="I25" s="14">
        <f ca="1">ROUND(SUM(INDIRECT(ADDRESS(ROW()+(-2), COLUMN()+(1), 1)),INDIRECT(ADDRESS(ROW()+(-6), COLUMN()+(1), 1))), 2)</f>
        <v>152.66</v>
      </c>
      <c r="J25" s="14">
        <f ca="1">ROUND(INDIRECT(ADDRESS(ROW()+(0), COLUMN()+(-3), 1))*INDIRECT(ADDRESS(ROW()+(0), COLUMN()+(-1), 1))/100, 2)</f>
        <v>15.27</v>
      </c>
    </row>
    <row r="26" spans="1:10" ht="13.50" thickBot="1" customHeight="1">
      <c r="A26" s="21" t="s">
        <v>51</v>
      </c>
      <c r="B26" s="21"/>
      <c r="C26" s="22"/>
      <c r="D26" s="22"/>
      <c r="E26" s="23"/>
      <c r="F26" s="23"/>
      <c r="G26" s="24" t="s">
        <v>52</v>
      </c>
      <c r="H26" s="24"/>
      <c r="I26" s="25"/>
      <c r="J26" s="26">
        <f ca="1">ROUND(SUM(INDIRECT(ADDRESS(ROW()+(-1), COLUMN()+(0), 1)),INDIRECT(ADDRESS(ROW()+(-3), COLUMN()+(0), 1)),INDIRECT(ADDRESS(ROW()+(-7), COLUMN()+(0), 1))), 2)</f>
        <v>167.93</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1.06202e+06</v>
      </c>
      <c r="G30" s="29"/>
      <c r="H30" s="29">
        <v>1.06202e+06</v>
      </c>
      <c r="I30" s="29"/>
      <c r="J30" s="29" t="s">
        <v>58</v>
      </c>
    </row>
    <row r="31" spans="1:10" ht="13.5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1.18202e+06</v>
      </c>
      <c r="G32" s="29"/>
      <c r="H32" s="29">
        <v>1.18202e+06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122006</v>
      </c>
      <c r="G34" s="29"/>
      <c r="H34" s="29">
        <v>122007</v>
      </c>
      <c r="I34" s="29"/>
      <c r="J34" s="29" t="s">
        <v>64</v>
      </c>
    </row>
    <row r="35" spans="1:10" ht="13.50" thickBot="1" customHeight="1">
      <c r="A35" s="30" t="s">
        <v>65</v>
      </c>
      <c r="B35" s="30"/>
      <c r="C35" s="30"/>
      <c r="D35" s="30"/>
      <c r="E35" s="30"/>
      <c r="F35" s="31"/>
      <c r="G35" s="31"/>
      <c r="H35" s="31"/>
      <c r="I35" s="31"/>
      <c r="J35" s="31"/>
    </row>
    <row r="38" spans="1:1" ht="33.75" thickBot="1" customHeight="1">
      <c r="A38" s="1" t="s">
        <v>66</v>
      </c>
      <c r="B38" s="1"/>
      <c r="C38" s="1"/>
      <c r="D38" s="1"/>
      <c r="E38" s="1"/>
      <c r="F38" s="1"/>
      <c r="G38" s="1"/>
      <c r="H38" s="1"/>
      <c r="I38" s="1"/>
      <c r="J38" s="1"/>
    </row>
    <row r="39" spans="1:1" ht="33.75" thickBot="1" customHeight="1">
      <c r="A39" s="1" t="s">
        <v>67</v>
      </c>
      <c r="B39" s="1"/>
      <c r="C39" s="1"/>
      <c r="D39" s="1"/>
      <c r="E39" s="1"/>
      <c r="F39" s="1"/>
      <c r="G39" s="1"/>
      <c r="H39" s="1"/>
      <c r="I39" s="1"/>
      <c r="J39" s="1"/>
    </row>
    <row r="40" spans="1:1" ht="33.75" thickBot="1" customHeight="1">
      <c r="A40" s="1" t="s">
        <v>68</v>
      </c>
      <c r="B40" s="1"/>
      <c r="C40" s="1"/>
      <c r="D40" s="1"/>
      <c r="E40" s="1"/>
      <c r="F40" s="1"/>
      <c r="G40" s="1"/>
      <c r="H40" s="1"/>
      <c r="I40" s="1"/>
      <c r="J40" s="1"/>
    </row>
  </sheetData>
  <mergeCells count="9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