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<sst xmlns="http://schemas.openxmlformats.org/spreadsheetml/2006/main" count="42" uniqueCount="42">
  <si>
    <t xml:space="preserve"/>
  </si>
  <si>
    <t xml:space="preserve">QBF031</t>
  </si>
  <si>
    <t xml:space="preserve">Ud</t>
  </si>
  <si>
    <t xml:space="preserve">Encuentro de cubierta plana transitable, ventilada con sumidero. Impermeabilización con láminas de poliolefinas.</t>
  </si>
  <si>
    <r>
      <rPr>
        <sz val="8.25"/>
        <color rgb="FF000000"/>
        <rFont val="Arial"/>
        <family val="2"/>
      </rPr>
      <t xml:space="preserve">Encuentro de cubierta plana transitable, ventilada, con solado fijo, tipo convencional con sumidero de salida vertical, realizando un rebaje en el soporte alrededor del sumidero, en el que se recibirá la impermeabilización compuesta por: kit TERRAZA V90 "GURU", formado por lámina impermeabilizante flexible tipo EVAC de 600x600 mm compuesta de una doble hoja de poliolefina termoplástica con acetato de vinil etileno, con ambas caras revestidas de fibras de poliéster y polipropileno no tejidas, de 0,45 mm de espesor y 270 g/m², según UNE-EN 13956 con unión termosellada a el sumidero sifónico de PVC de salida vertical de 90 mm de diámetro, con rejilla para empotrar de PVC de 200x200 mm, lámina impermeabilizante fijada al soporte en toda su superficie con adhesivo elástico impermeabilizante monocomponente, EASEAL.</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</si>
  <si>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</si>
  <si>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</si>
  <si>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</si>
  <si>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</si>
  <si>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</si>
  <si>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</si>
  <si>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</si>
  <si>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mt15reg080a</t>
  </si>
  <si>
    <t xml:space="preserve">Ud</t>
  </si>
  <si>
    <t xml:space="preserve">Kit TERRAZA V90 "GURU", formado por lámina impermeabilizante flexible tipo EVAC de 600x600 mm compuesta de una doble hoja de poliolefina termoplástica con acetato de vinil etileno, con ambas caras revestidas de fibras de poliéster y polipropileno no tejidas, de 0,45 mm de espesor y 270 g/m², según UNE-EN 13956 con unión termosellada a el sumidero sifónico de PVC de salida vertical de 90 mm de diámetro, con rejilla para empotrar de PVC de 200x200 mm, para impermeabilización y desagüe de cubiertas.</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</si>
  <si>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</si>
  <si>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</si>
  <si>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</si>
  <si>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</si>
  <si>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</si>
  <si>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</si>
  <si>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</si>
  <si>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</si>
  <si>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</si>
  <si>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</si>
  <si>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</si>
  <si>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</si>
  <si>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</si>
  <si>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</si>
  <si>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</si>
  <si>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30,14€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</si>
  <si>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</si>
  <si>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</si>
  <si>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</si>
  <si>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</si>
  <si>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</si>
  <si>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13956:2012</t>
  </si>
  <si>
    <t xml:space="preserve">1/2+/3/4</t>
  </si>
  <si>
    <t xml:space="preserve">Láminas flexibles para impermeabilización. Láminas plásticas y de caucho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</si>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</sst>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2.04" customWidth="1"/>
    <col min="4" max="4" width="5.61" customWidth="1"/>
    <col min="5" max="5" width="72.76"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76.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66.00" thickBot="1" customHeight="1">
      <c r="A10" s="1" t="s">
        <v>12</v>
      </c>
      <c r="B10" s="1"/>
      <c r="C10" s="10" t="s">
        <v>13</v>
      </c>
      <c r="D10" s="10"/>
      <c r="E10" s="1" t="s">
        <v>14</v>
      </c>
      <c r="F10" s="1"/>
      <c r="G10" s="12">
        <v>1</v>
      </c>
      <c r="H10" s="12"/>
      <c r="I10" s="14">
        <v>86.78</v>
      </c>
      <c r="J10" s="14">
        <f ca="1">ROUND(INDIRECT(ADDRESS(ROW()+(0), COLUMN()+(-3), 1))*INDIRECT(ADDRESS(ROW()+(0), COLUMN()+(-1), 1)), 2)</f>
        <v>86.78</v>
      </c>
    </row>
    <row r="11" spans="1:10" ht="13.50" thickBot="1" customHeight="1">
      <c r="A11" s="15"/>
      <c r="B11" s="15"/>
      <c r="C11" s="15"/>
      <c r="D11" s="15"/>
      <c r="E11" s="15"/>
      <c r="F11" s="15"/>
      <c r="G11" s="9" t="s">
        <v>15</v>
      </c>
      <c r="H11" s="9"/>
      <c r="I11" s="9"/>
      <c r="J11" s="17">
        <f ca="1">ROUND(SUM(INDIRECT(ADDRESS(ROW()+(-1), COLUMN()+(0), 1))), 2)</f>
        <v>86.78</v>
      </c>
    </row>
    <row r="12" spans="1:10" ht="13.50" thickBot="1" customHeight="1">
      <c r="A12" s="15">
        <v>2</v>
      </c>
      <c r="B12" s="15"/>
      <c r="C12" s="15"/>
      <c r="D12" s="15"/>
      <c r="E12" s="18" t="s">
        <v>16</v>
      </c>
      <c r="F12" s="18"/>
      <c r="G12" s="18"/>
      <c r="H12" s="18"/>
      <c r="I12" s="15"/>
      <c r="J12" s="15"/>
    </row>
    <row r="13" spans="1:10" ht="13.50" thickBot="1" customHeight="1">
      <c r="A13" s="1" t="s">
        <v>17</v>
      </c>
      <c r="B13" s="1"/>
      <c r="C13" s="10" t="s">
        <v>18</v>
      </c>
      <c r="D13" s="10"/>
      <c r="E13" s="1" t="s">
        <v>19</v>
      </c>
      <c r="F13" s="1"/>
      <c r="G13" s="11">
        <v>0.306</v>
      </c>
      <c r="H13" s="11"/>
      <c r="I13" s="13">
        <v>23.1</v>
      </c>
      <c r="J13" s="13">
        <f ca="1">ROUND(INDIRECT(ADDRESS(ROW()+(0), COLUMN()+(-3), 1))*INDIRECT(ADDRESS(ROW()+(0), COLUMN()+(-1), 1)), 2)</f>
        <v>7.07</v>
      </c>
    </row>
    <row r="14" spans="1:10" ht="13.50" thickBot="1" customHeight="1">
      <c r="A14" s="1" t="s">
        <v>20</v>
      </c>
      <c r="B14" s="1"/>
      <c r="C14" s="10" t="s">
        <v>21</v>
      </c>
      <c r="D14" s="10"/>
      <c r="E14" s="1" t="s">
        <v>22</v>
      </c>
      <c r="F14" s="1"/>
      <c r="G14" s="11">
        <v>0.306</v>
      </c>
      <c r="H14" s="11"/>
      <c r="I14" s="13">
        <v>21.94</v>
      </c>
      <c r="J14" s="13">
        <f ca="1">ROUND(INDIRECT(ADDRESS(ROW()+(0), COLUMN()+(-3), 1))*INDIRECT(ADDRESS(ROW()+(0), COLUMN()+(-1), 1)), 2)</f>
        <v>6.71</v>
      </c>
    </row>
    <row r="15" spans="1:10" ht="13.50" thickBot="1" customHeight="1">
      <c r="A15" s="1" t="s">
        <v>23</v>
      </c>
      <c r="B15" s="1"/>
      <c r="C15" s="10" t="s">
        <v>24</v>
      </c>
      <c r="D15" s="10"/>
      <c r="E15" s="1" t="s">
        <v>25</v>
      </c>
      <c r="F15" s="1"/>
      <c r="G15" s="12">
        <v>0.514</v>
      </c>
      <c r="H15" s="12"/>
      <c r="I15" s="14">
        <v>23.74</v>
      </c>
      <c r="J15" s="14">
        <f ca="1">ROUND(INDIRECT(ADDRESS(ROW()+(0), COLUMN()+(-3), 1))*INDIRECT(ADDRESS(ROW()+(0), COLUMN()+(-1), 1)), 2)</f>
        <v>12.2</v>
      </c>
    </row>
    <row r="16" spans="1:10" ht="13.50" thickBot="1" customHeight="1">
      <c r="A16" s="15"/>
      <c r="B16" s="15"/>
      <c r="C16" s="15"/>
      <c r="D16" s="15"/>
      <c r="E16" s="15"/>
      <c r="F16" s="15"/>
      <c r="G16" s="9" t="s">
        <v>26</v>
      </c>
      <c r="H16" s="9"/>
      <c r="I16" s="9"/>
      <c r="J16" s="17">
        <f ca="1">ROUND(SUM(INDIRECT(ADDRESS(ROW()+(-1), COLUMN()+(0), 1)),INDIRECT(ADDRESS(ROW()+(-2), COLUMN()+(0), 1)),INDIRECT(ADDRESS(ROW()+(-3), COLUMN()+(0), 1))), 2)</f>
        <v>25.98</v>
      </c>
    </row>
    <row r="17" spans="1:10" ht="13.50" thickBot="1" customHeight="1">
      <c r="A17" s="15">
        <v>3</v>
      </c>
      <c r="B17" s="15"/>
      <c r="C17" s="15"/>
      <c r="D17" s="15"/>
      <c r="E17" s="18" t="s">
        <v>27</v>
      </c>
      <c r="F17" s="18"/>
      <c r="G17" s="18"/>
      <c r="H17" s="18"/>
      <c r="I17" s="15"/>
      <c r="J17" s="15"/>
    </row>
    <row r="18" spans="1:10" ht="13.50" thickBot="1" customHeight="1">
      <c r="A18" s="19"/>
      <c r="B18" s="19"/>
      <c r="C18" s="20" t="s">
        <v>28</v>
      </c>
      <c r="D18" s="20"/>
      <c r="E18" s="19" t="s">
        <v>29</v>
      </c>
      <c r="F18" s="19"/>
      <c r="G18" s="12">
        <v>2</v>
      </c>
      <c r="H18" s="12"/>
      <c r="I18" s="14">
        <f ca="1">ROUND(SUM(INDIRECT(ADDRESS(ROW()+(-2), COLUMN()+(1), 1)),INDIRECT(ADDRESS(ROW()+(-7), COLUMN()+(1), 1))), 2)</f>
        <v>112.76</v>
      </c>
      <c r="J18" s="14">
        <f ca="1">ROUND(INDIRECT(ADDRESS(ROW()+(0), COLUMN()+(-3), 1))*INDIRECT(ADDRESS(ROW()+(0), COLUMN()+(-1), 1))/100, 2)</f>
        <v>2.26</v>
      </c>
    </row>
    <row r="19" spans="1:10" ht="13.50" thickBot="1" customHeight="1">
      <c r="A19" s="21" t="s">
        <v>30</v>
      </c>
      <c r="B19" s="21"/>
      <c r="C19" s="22"/>
      <c r="D19" s="22"/>
      <c r="E19" s="23"/>
      <c r="F19" s="23"/>
      <c r="G19" s="24" t="s">
        <v>31</v>
      </c>
      <c r="H19" s="24"/>
      <c r="I19" s="25"/>
      <c r="J19" s="26">
        <f ca="1">ROUND(SUM(INDIRECT(ADDRESS(ROW()+(-1), COLUMN()+(0), 1)),INDIRECT(ADDRESS(ROW()+(-3), COLUMN()+(0), 1)),INDIRECT(ADDRESS(ROW()+(-8), COLUMN()+(0), 1))), 2)</f>
        <v>115.02</v>
      </c>
    </row>
    <row r="22" spans="1:10" ht="13.50" thickBot="1" customHeight="1">
      <c r="A22" s="27" t="s">
        <v>32</v>
      </c>
      <c r="B22" s="27"/>
      <c r="C22" s="27"/>
      <c r="D22" s="27"/>
      <c r="E22" s="27"/>
      <c r="F22" s="27" t="s">
        <v>33</v>
      </c>
      <c r="G22" s="27"/>
      <c r="H22" s="27" t="s">
        <v>34</v>
      </c>
      <c r="I22" s="27"/>
      <c r="J22" s="27" t="s">
        <v>35</v>
      </c>
    </row>
    <row r="23" spans="1:10" ht="13.50" thickBot="1" customHeight="1">
      <c r="A23" s="28" t="s">
        <v>36</v>
      </c>
      <c r="B23" s="28"/>
      <c r="C23" s="28"/>
      <c r="D23" s="28"/>
      <c r="E23" s="28"/>
      <c r="F23" s="29">
        <v>1.10201e+06</v>
      </c>
      <c r="G23" s="29"/>
      <c r="H23" s="29">
        <v>1.10201e+06</v>
      </c>
      <c r="I23" s="29"/>
      <c r="J23" s="29" t="s">
        <v>37</v>
      </c>
    </row>
    <row r="24" spans="1:10" ht="24.00" thickBot="1" customHeight="1">
      <c r="A24" s="30" t="s">
        <v>38</v>
      </c>
      <c r="B24" s="30"/>
      <c r="C24" s="30"/>
      <c r="D24" s="30"/>
      <c r="E24" s="30"/>
      <c r="F24" s="31"/>
      <c r="G24" s="31"/>
      <c r="H24" s="31"/>
      <c r="I24" s="31"/>
      <c r="J24" s="31"/>
    </row>
    <row r="27" spans="1:1" ht="33.75" thickBot="1" customHeight="1">
      <c r="A27" s="1" t="s">
        <v>39</v>
      </c>
      <c r="B27" s="1"/>
      <c r="C27" s="1"/>
      <c r="D27" s="1"/>
      <c r="E27" s="1"/>
      <c r="F27" s="1"/>
      <c r="G27" s="1"/>
      <c r="H27" s="1"/>
      <c r="I27" s="1"/>
      <c r="J27" s="1"/>
    </row>
    <row r="28" spans="1:1" ht="33.75" thickBot="1" customHeight="1">
      <c r="A28" s="1" t="s">
        <v>40</v>
      </c>
      <c r="B28" s="1"/>
      <c r="C28" s="1"/>
      <c r="D28" s="1"/>
      <c r="E28" s="1"/>
      <c r="F28" s="1"/>
      <c r="G28" s="1"/>
      <c r="H28" s="1"/>
      <c r="I28" s="1"/>
      <c r="J28" s="1"/>
    </row>
    <row r="29" spans="1:1" ht="33.75" thickBot="1" customHeight="1">
      <c r="A29" s="1" t="s">
        <v>41</v>
      </c>
      <c r="B29" s="1"/>
      <c r="C29" s="1"/>
      <c r="D29" s="1"/>
      <c r="E29" s="1"/>
      <c r="F29" s="1"/>
      <c r="G29" s="1"/>
      <c r="H29" s="1"/>
      <c r="I29" s="1"/>
      <c r="J29" s="1"/>
    </row>
  </sheetData>
  <mergeCells count="58">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I11"/>
    <mergeCell ref="A12:B12"/>
    <mergeCell ref="C12:D12"/>
    <mergeCell ref="E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I16"/>
    <mergeCell ref="A17:B17"/>
    <mergeCell ref="C17:D17"/>
    <mergeCell ref="E17:H17"/>
    <mergeCell ref="A18:B18"/>
    <mergeCell ref="C18:D18"/>
    <mergeCell ref="E18:F18"/>
    <mergeCell ref="G18:H18"/>
    <mergeCell ref="A19:F19"/>
    <mergeCell ref="G19:I19"/>
    <mergeCell ref="A22:E22"/>
    <mergeCell ref="F22:G22"/>
    <mergeCell ref="H22:I22"/>
    <mergeCell ref="A23:E23"/>
    <mergeCell ref="F23:G24"/>
    <mergeCell ref="H23:I24"/>
    <mergeCell ref="J23:J24"/>
    <mergeCell ref="A24:E24"/>
    <mergeCell ref="A27:J27"/>
    <mergeCell ref="A28:J28"/>
    <mergeCell ref="A29:J29"/>
  </mergeCells>
  <pageMargins left="0.147638" right="0.147638" top="0.206693" bottom="0.206693" header="0.0" footer="0.0"/>
  <pageSetup paperSize="9" orientation="portrait"/>
  <rowBreaks count="0" manualBreakCount="0">
    </rowBreaks>
</worksheet>
</file>