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<sst xmlns="http://schemas.openxmlformats.org/spreadsheetml/2006/main" count="53" uniqueCount="53">
  <si>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</si>
  <si>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NIH140</t>
  </si>
  <si>
    <t xml:space="preserve">Ud</t>
  </si>
  <si>
    <t xml:space="preserve">Impermeabilización de ducha de obra con canaleta de drenaje, sistema "GURU".</t>
  </si>
  <si>
    <r>
      <rPr>
        <sz val="8.25"/>
        <color rgb="FF000000"/>
        <rFont val="Arial"/>
        <family val="2"/>
      </rPr>
      <t xml:space="preserve">Impermeabilización de paramentos verticales y horizontales de ducha de obra con canaleta de drenaje, sistema EVOLUX RUBER INOX "GURU", compuesta por kit EVOLUX RUBER LISA 40, formado por lámina impermeabilizante flexible tipo EVAC de 2000x2000 mm compuesta de una doble hoja de poliolefina termoplástica con acetato de vinil etileno, con ambas caras revestidas de fibras de poliéster y polipropileno no tejidas, de 0,45 mm de espesor y 270 g/m², según UNE-EN 13956, con unión sellada en fábrica a un adaptador especial para conexión a el sumidero sifónico, convertible en no sifónico de PVC de 78 mm de altura, salida horizontal de 40 mm de diámetro, con rejilla, LISA, de acero inoxidable AISI 304, acabado satinado, de 400x53x1,5 mm y canaleta de drenaje de acero inoxidable AISI 304, acabado satinado, de 400x70 mm, manguito con reducción, para unión con junta elástica, de 50 mm de diámetro nominal en un extremo y 40 mm de diámetro nominal en el otro extremo; filtro de pelos; dos piezas para la resolución de ángulos internos, W-S DIN y dos piezas para la resolución de encuentros con tuberías pasantes, W-S TUB, para una altura de instalación de 93 mm, y lámina impermeabilizante flexible tipo EVAC, WATER-STOP, compuesta de una doble hoja de poliolefina termoplástica con acetato de vinil etileno, con ambas caras revestidas de fibras de poliéster y polipropileno no tejidas, de 0,57 mm de espesor y 270 g/m², fijada al soporte con adhesivo cementoso mejorado C2 E. Incluso complementos de refuerzo en tratamiento de puntos singulares con banda de refuerzo, BANDA W-S 14 y adhesivo elástico impermeabilizante monocomponente, EASEAL.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</si>
  <si>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</si>
  <si>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</si>
  <si>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</si>
  <si>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</si>
  <si>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</si>
  <si>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</si>
  <si>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</si>
  <si>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mt15reg110aaa</t>
  </si>
  <si>
    <t xml:space="preserve">Ud</t>
  </si>
  <si>
    <t xml:space="preserve">Kit EVOLUX RUBER LISA 40 "GURU", formado por lámina impermeabilizante flexible tipo EVAC de 2000x2000 mm compuesta de una doble hoja de poliolefina termoplástica con acetato de vinil etileno, con ambas caras revestidas de fibras de poliéster y polipropileno no tejidas, de 0,45 mm de espesor y 270 g/m², según UNE-EN 13956, con unión sellada en fábrica a un adaptador especial para conexión a el sumidero sifónico, convertible en no sifónico de PVC de 78 mm de altura, salida horizontal de 40 mm de diámetro, con rejilla, LISA, de acero inoxidable AISI 304, acabado satinado, de 400x53x1,5 mm y canaleta de drenaje de acero inoxidable AISI 304, acabado satinado, de 400x70 mm, manguito con reducción, para unión con junta elástica, de 50 mm de diámetro nominal en un extremo y 40 mm de diámetro nominal en el otro extremo; filtro de pelos; dos piezas para la resolución de ángulos internos, W-S DIN y dos piezas para la resolución de encuentros con tuberías pasantes, W-S TUB, para una altura de instalación de 93 mm, para impermeabilización y desagüe de ducha de obra.</t>
  </si>
  <si>
    <t xml:space="preserve">mt09mcr250a</t>
  </si>
  <si>
    <t xml:space="preserve">kg</t>
  </si>
  <si>
    <t xml:space="preserve">Adhesivo cementoso mejorado, C2 E, con tiempo abierto ampliado, según UNE-EN 12004, para la fijación de geomembranas, compuesto por cementos especiales, áridos seleccionados y resinas sintéticas.</t>
  </si>
  <si>
    <t xml:space="preserve">mt15reg010f</t>
  </si>
  <si>
    <t xml:space="preserve">m²</t>
  </si>
  <si>
    <t xml:space="preserve">Lámina impermeabilizante flexible tipo EVAC, WATER-STOP "GURU", compuesta de una doble hoja de poliolefina termoplástica con acetato de vinil etileno, con ambas caras revestidas de fibras de poliéster y polipropileno no tejidas, de 0,57 mm de espesor y 270 g/m², con cuadrícula serigrafiada de guía, suministrada en rollos de 20 m de longitud y 2 m de anchura, según UNE-EN 13956.</t>
  </si>
  <si>
    <t xml:space="preserve">mt15reg035b</t>
  </si>
  <si>
    <t xml:space="preserve">kg</t>
  </si>
  <si>
    <t xml:space="preserve">Adhesivo elástico impermeabilizante monocomponente, color gris, EASEAL "GURU", a base de cemento, áridos seleccionados, aditivos orgánicos y resinas, suministrado en sacos de 20 kg, para el sellado de juntas.</t>
  </si>
  <si>
    <t xml:space="preserve">mt15reg020a</t>
  </si>
  <si>
    <t xml:space="preserve">m</t>
  </si>
  <si>
    <t xml:space="preserve">Banda de refuerzo para lámina impermeabilizante flexible tipo EVAC, BANDA W-S 14 "GURU", de 140 mm de anchura, compuesta de una doble hoja de poliolefina termoplástica con acetato de vinil etileno, con ambas caras revestidas de fibras de poliéster y polipropileno no tejidas, suministrada en rollos de 20 m de longitud.</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</si>
  <si>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</si>
  <si>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</si>
  <si>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</si>
  <si>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</si>
  <si>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</si>
  <si>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</si>
  <si>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</si>
  <si>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</si>
  <si>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</si>
  <si>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</si>
  <si>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</si>
  <si>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</si>
  <si>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7,08€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</si>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</sst>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0.68" customWidth="1"/>
    <col min="4" max="4" width="7.65" customWidth="1"/>
    <col min="5" max="5" width="70.72" customWidth="1"/>
    <col min="6" max="6" width="2.04" customWidth="1"/>
    <col min="7" max="7" width="10.71" customWidth="1"/>
    <col min="8" max="8" width="2.89" customWidth="1"/>
    <col min="9" max="9" width="10.37"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139.50" thickBot="1" customHeight="1">
      <c r="A5" s="5" t="s">
        <v>4</v>
      </c>
      <c r="B5" s="5"/>
      <c r="C5" s="5"/>
      <c r="D5" s="5"/>
      <c r="E5" s="5"/>
      <c r="F5" s="5"/>
      <c r="G5" s="5"/>
      <c r="H5" s="5"/>
      <c r="I5" s="5"/>
      <c r="J5" s="5"/>
      <c r="K5" s="5"/>
    </row>
    <row r="8" spans="1:11" ht="24.00" thickBot="1" customHeight="1">
      <c r="A8" s="6" t="s">
        <v>5</v>
      </c>
      <c r="B8" s="6"/>
      <c r="C8" s="6"/>
      <c r="D8" s="6" t="s">
        <v>6</v>
      </c>
      <c r="E8" s="6" t="s">
        <v>7</v>
      </c>
      <c r="F8" s="6"/>
      <c r="G8" s="7" t="s">
        <v>8</v>
      </c>
      <c r="H8" s="7"/>
      <c r="I8" s="7" t="s">
        <v>9</v>
      </c>
      <c r="J8" s="7" t="s">
        <v>10</v>
      </c>
      <c r="K8" s="7"/>
    </row>
    <row r="9" spans="1:11" ht="13.50" thickBot="1" customHeight="1">
      <c r="A9" s="8">
        <v>1</v>
      </c>
      <c r="B9" s="8"/>
      <c r="C9" s="8"/>
      <c r="D9" s="8"/>
      <c r="E9" s="9" t="s">
        <v>11</v>
      </c>
      <c r="F9" s="9"/>
      <c r="G9" s="9"/>
      <c r="H9" s="9"/>
      <c r="I9" s="8"/>
      <c r="J9" s="8"/>
      <c r="K9" s="8"/>
    </row>
    <row r="10" spans="1:11" ht="139.50" thickBot="1" customHeight="1">
      <c r="A10" s="1" t="s">
        <v>12</v>
      </c>
      <c r="B10" s="1"/>
      <c r="C10" s="1"/>
      <c r="D10" s="10" t="s">
        <v>13</v>
      </c>
      <c r="E10" s="1" t="s">
        <v>14</v>
      </c>
      <c r="F10" s="1"/>
      <c r="G10" s="11">
        <v>1</v>
      </c>
      <c r="H10" s="11"/>
      <c r="I10" s="12">
        <v>267.73</v>
      </c>
      <c r="J10" s="12">
        <f ca="1">ROUND(INDIRECT(ADDRESS(ROW()+(0), COLUMN()+(-3), 1))*INDIRECT(ADDRESS(ROW()+(0), COLUMN()+(-1), 1)), 2)</f>
        <v>267.73</v>
      </c>
      <c r="K10" s="12"/>
    </row>
    <row r="11" spans="1:11" ht="34.50" thickBot="1" customHeight="1">
      <c r="A11" s="1" t="s">
        <v>15</v>
      </c>
      <c r="B11" s="1"/>
      <c r="C11" s="1"/>
      <c r="D11" s="10" t="s">
        <v>16</v>
      </c>
      <c r="E11" s="1" t="s">
        <v>17</v>
      </c>
      <c r="F11" s="1"/>
      <c r="G11" s="11">
        <v>20</v>
      </c>
      <c r="H11" s="11"/>
      <c r="I11" s="12">
        <v>0.7</v>
      </c>
      <c r="J11" s="12">
        <f ca="1">ROUND(INDIRECT(ADDRESS(ROW()+(0), COLUMN()+(-3), 1))*INDIRECT(ADDRESS(ROW()+(0), COLUMN()+(-1), 1)), 2)</f>
        <v>14</v>
      </c>
      <c r="K11" s="12"/>
    </row>
    <row r="12" spans="1:11" ht="55.50" thickBot="1" customHeight="1">
      <c r="A12" s="1" t="s">
        <v>18</v>
      </c>
      <c r="B12" s="1"/>
      <c r="C12" s="1"/>
      <c r="D12" s="10" t="s">
        <v>19</v>
      </c>
      <c r="E12" s="1" t="s">
        <v>20</v>
      </c>
      <c r="F12" s="1"/>
      <c r="G12" s="11">
        <v>5.15</v>
      </c>
      <c r="H12" s="11"/>
      <c r="I12" s="12">
        <v>13.81</v>
      </c>
      <c r="J12" s="12">
        <f ca="1">ROUND(INDIRECT(ADDRESS(ROW()+(0), COLUMN()+(-3), 1))*INDIRECT(ADDRESS(ROW()+(0), COLUMN()+(-1), 1)), 2)</f>
        <v>71.12</v>
      </c>
      <c r="K12" s="12"/>
    </row>
    <row r="13" spans="1:11" ht="34.50" thickBot="1" customHeight="1">
      <c r="A13" s="1" t="s">
        <v>21</v>
      </c>
      <c r="B13" s="1"/>
      <c r="C13" s="1"/>
      <c r="D13" s="10" t="s">
        <v>22</v>
      </c>
      <c r="E13" s="1" t="s">
        <v>23</v>
      </c>
      <c r="F13" s="1"/>
      <c r="G13" s="11">
        <v>0.9</v>
      </c>
      <c r="H13" s="11"/>
      <c r="I13" s="12">
        <v>8.09</v>
      </c>
      <c r="J13" s="12">
        <f ca="1">ROUND(INDIRECT(ADDRESS(ROW()+(0), COLUMN()+(-3), 1))*INDIRECT(ADDRESS(ROW()+(0), COLUMN()+(-1), 1)), 2)</f>
        <v>7.28</v>
      </c>
      <c r="K13" s="12"/>
    </row>
    <row r="14" spans="1:11" ht="45.00" thickBot="1" customHeight="1">
      <c r="A14" s="1" t="s">
        <v>24</v>
      </c>
      <c r="B14" s="1"/>
      <c r="C14" s="1"/>
      <c r="D14" s="10" t="s">
        <v>25</v>
      </c>
      <c r="E14" s="1" t="s">
        <v>26</v>
      </c>
      <c r="F14" s="1"/>
      <c r="G14" s="13">
        <v>1</v>
      </c>
      <c r="H14" s="13"/>
      <c r="I14" s="14">
        <v>2.51</v>
      </c>
      <c r="J14" s="14">
        <f ca="1">ROUND(INDIRECT(ADDRESS(ROW()+(0), COLUMN()+(-3), 1))*INDIRECT(ADDRESS(ROW()+(0), COLUMN()+(-1), 1)), 2)</f>
        <v>2.51</v>
      </c>
      <c r="K14" s="14"/>
    </row>
    <row r="15" spans="1:11"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362.64</v>
      </c>
      <c r="K15" s="17"/>
    </row>
    <row r="16" spans="1:11" ht="13.50" thickBot="1" customHeight="1">
      <c r="A16" s="15">
        <v>2</v>
      </c>
      <c r="B16" s="15"/>
      <c r="C16" s="15"/>
      <c r="D16" s="15"/>
      <c r="E16" s="18" t="s">
        <v>28</v>
      </c>
      <c r="F16" s="18"/>
      <c r="G16" s="18"/>
      <c r="H16" s="18"/>
      <c r="I16" s="15"/>
      <c r="J16" s="15"/>
      <c r="K16" s="15"/>
    </row>
    <row r="17" spans="1:11" ht="13.50" thickBot="1" customHeight="1">
      <c r="A17" s="1" t="s">
        <v>29</v>
      </c>
      <c r="B17" s="1"/>
      <c r="C17" s="1"/>
      <c r="D17" s="10" t="s">
        <v>30</v>
      </c>
      <c r="E17" s="1" t="s">
        <v>31</v>
      </c>
      <c r="F17" s="1"/>
      <c r="G17" s="11">
        <v>1.577</v>
      </c>
      <c r="H17" s="11"/>
      <c r="I17" s="12">
        <v>23.1</v>
      </c>
      <c r="J17" s="12">
        <f ca="1">ROUND(INDIRECT(ADDRESS(ROW()+(0), COLUMN()+(-3), 1))*INDIRECT(ADDRESS(ROW()+(0), COLUMN()+(-1), 1)), 2)</f>
        <v>36.43</v>
      </c>
      <c r="K17" s="12"/>
    </row>
    <row r="18" spans="1:11" ht="13.50" thickBot="1" customHeight="1">
      <c r="A18" s="1" t="s">
        <v>32</v>
      </c>
      <c r="B18" s="1"/>
      <c r="C18" s="1"/>
      <c r="D18" s="10" t="s">
        <v>33</v>
      </c>
      <c r="E18" s="1" t="s">
        <v>34</v>
      </c>
      <c r="F18" s="1"/>
      <c r="G18" s="13">
        <v>1.577</v>
      </c>
      <c r="H18" s="13"/>
      <c r="I18" s="14">
        <v>21.94</v>
      </c>
      <c r="J18" s="14">
        <f ca="1">ROUND(INDIRECT(ADDRESS(ROW()+(0), COLUMN()+(-3), 1))*INDIRECT(ADDRESS(ROW()+(0), COLUMN()+(-1), 1)), 2)</f>
        <v>34.6</v>
      </c>
      <c r="K18" s="14"/>
    </row>
    <row r="19" spans="1:11" ht="13.50" thickBot="1" customHeight="1">
      <c r="A19" s="15"/>
      <c r="B19" s="15"/>
      <c r="C19" s="15"/>
      <c r="D19" s="15"/>
      <c r="E19" s="15"/>
      <c r="F19" s="15"/>
      <c r="G19" s="9" t="s">
        <v>35</v>
      </c>
      <c r="H19" s="9"/>
      <c r="I19" s="9"/>
      <c r="J19" s="17">
        <f ca="1">ROUND(SUM(INDIRECT(ADDRESS(ROW()+(-1), COLUMN()+(0), 1)),INDIRECT(ADDRESS(ROW()+(-2), COLUMN()+(0), 1))), 2)</f>
        <v>71.03</v>
      </c>
      <c r="K19" s="17"/>
    </row>
    <row r="20" spans="1:11" ht="13.50" thickBot="1" customHeight="1">
      <c r="A20" s="15">
        <v>3</v>
      </c>
      <c r="B20" s="15"/>
      <c r="C20" s="15"/>
      <c r="D20" s="15"/>
      <c r="E20" s="18" t="s">
        <v>36</v>
      </c>
      <c r="F20" s="18"/>
      <c r="G20" s="18"/>
      <c r="H20" s="18"/>
      <c r="I20" s="15"/>
      <c r="J20" s="15"/>
      <c r="K20" s="15"/>
    </row>
    <row r="21" spans="1:11" ht="13.50" thickBot="1" customHeight="1">
      <c r="A21" s="19"/>
      <c r="B21" s="19"/>
      <c r="C21" s="19"/>
      <c r="D21" s="20" t="s">
        <v>37</v>
      </c>
      <c r="E21" s="19" t="s">
        <v>38</v>
      </c>
      <c r="F21" s="19"/>
      <c r="G21" s="13">
        <v>2</v>
      </c>
      <c r="H21" s="13"/>
      <c r="I21" s="14">
        <f ca="1">ROUND(SUM(INDIRECT(ADDRESS(ROW()+(-2), COLUMN()+(1), 1)),INDIRECT(ADDRESS(ROW()+(-6), COLUMN()+(1), 1))), 2)</f>
        <v>433.67</v>
      </c>
      <c r="J21" s="14">
        <f ca="1">ROUND(INDIRECT(ADDRESS(ROW()+(0), COLUMN()+(-3), 1))*INDIRECT(ADDRESS(ROW()+(0), COLUMN()+(-1), 1))/100, 2)</f>
        <v>8.67</v>
      </c>
      <c r="K21" s="14"/>
    </row>
    <row r="22" spans="1:11" ht="13.50" thickBot="1" customHeight="1">
      <c r="A22" s="21" t="s">
        <v>39</v>
      </c>
      <c r="B22" s="21"/>
      <c r="C22" s="21"/>
      <c r="D22" s="22"/>
      <c r="E22" s="23"/>
      <c r="F22" s="23"/>
      <c r="G22" s="24" t="s">
        <v>40</v>
      </c>
      <c r="H22" s="24"/>
      <c r="I22" s="25"/>
      <c r="J22" s="26">
        <f ca="1">ROUND(SUM(INDIRECT(ADDRESS(ROW()+(-1), COLUMN()+(0), 1)),INDIRECT(ADDRESS(ROW()+(-3), COLUMN()+(0), 1)),INDIRECT(ADDRESS(ROW()+(-7), COLUMN()+(0), 1))), 2)</f>
        <v>442.34</v>
      </c>
      <c r="K22" s="26"/>
    </row>
    <row r="25" spans="1:11" ht="13.50" thickBot="1" customHeight="1">
      <c r="A25" s="27" t="s">
        <v>41</v>
      </c>
      <c r="B25" s="27"/>
      <c r="C25" s="27"/>
      <c r="D25" s="27"/>
      <c r="E25" s="27"/>
      <c r="F25" s="27" t="s">
        <v>42</v>
      </c>
      <c r="G25" s="27"/>
      <c r="H25" s="27" t="s">
        <v>43</v>
      </c>
      <c r="I25" s="27"/>
      <c r="J25" s="27"/>
      <c r="K25" s="27" t="s">
        <v>44</v>
      </c>
    </row>
    <row r="26" spans="1:11" ht="13.50" thickBot="1" customHeight="1">
      <c r="A26" s="28" t="s">
        <v>45</v>
      </c>
      <c r="B26" s="28"/>
      <c r="C26" s="28"/>
      <c r="D26" s="28"/>
      <c r="E26" s="28"/>
      <c r="F26" s="29">
        <v>1.10201e+06</v>
      </c>
      <c r="G26" s="29"/>
      <c r="H26" s="29">
        <v>1.10201e+06</v>
      </c>
      <c r="I26" s="29"/>
      <c r="J26" s="29"/>
      <c r="K26" s="29" t="s">
        <v>46</v>
      </c>
    </row>
    <row r="27" spans="1:11" ht="24.00" thickBot="1" customHeight="1">
      <c r="A27" s="30" t="s">
        <v>47</v>
      </c>
      <c r="B27" s="30"/>
      <c r="C27" s="30"/>
      <c r="D27" s="30"/>
      <c r="E27" s="30"/>
      <c r="F27" s="31"/>
      <c r="G27" s="31"/>
      <c r="H27" s="31"/>
      <c r="I27" s="31"/>
      <c r="J27" s="31"/>
      <c r="K27" s="31"/>
    </row>
    <row r="28" spans="1:11" ht="13.50" thickBot="1" customHeight="1">
      <c r="A28" s="28" t="s">
        <v>48</v>
      </c>
      <c r="B28" s="28"/>
      <c r="C28" s="28"/>
      <c r="D28" s="28"/>
      <c r="E28" s="28"/>
      <c r="F28" s="29">
        <v>142013</v>
      </c>
      <c r="G28" s="29"/>
      <c r="H28" s="29">
        <v>172013</v>
      </c>
      <c r="I28" s="29"/>
      <c r="J28" s="29"/>
      <c r="K28" s="29">
        <v>3</v>
      </c>
    </row>
    <row r="29" spans="1:11" ht="13.50" thickBot="1" customHeight="1">
      <c r="A29" s="30" t="s">
        <v>49</v>
      </c>
      <c r="B29" s="30"/>
      <c r="C29" s="30"/>
      <c r="D29" s="30"/>
      <c r="E29" s="30"/>
      <c r="F29" s="31"/>
      <c r="G29" s="31"/>
      <c r="H29" s="31"/>
      <c r="I29" s="31"/>
      <c r="J29" s="31"/>
      <c r="K29" s="31"/>
    </row>
    <row r="32" spans="1:1" ht="33.75" thickBot="1" customHeight="1">
      <c r="A32" s="1" t="s">
        <v>50</v>
      </c>
      <c r="B32" s="1"/>
      <c r="C32" s="1"/>
      <c r="D32" s="1"/>
      <c r="E32" s="1"/>
      <c r="F32" s="1"/>
      <c r="G32" s="1"/>
      <c r="H32" s="1"/>
      <c r="I32" s="1"/>
      <c r="J32" s="1"/>
      <c r="K32" s="1"/>
    </row>
    <row r="33" spans="1:1" ht="33.75" thickBot="1" customHeight="1">
      <c r="A33" s="1" t="s">
        <v>51</v>
      </c>
      <c r="B33" s="1"/>
      <c r="C33" s="1"/>
      <c r="D33" s="1"/>
      <c r="E33" s="1"/>
      <c r="F33" s="1"/>
      <c r="G33" s="1"/>
      <c r="H33" s="1"/>
      <c r="I33" s="1"/>
      <c r="J33" s="1"/>
      <c r="K33" s="1"/>
    </row>
    <row r="34" spans="1:1" ht="33.75" thickBot="1" customHeight="1">
      <c r="A34" s="1" t="s">
        <v>52</v>
      </c>
      <c r="B34" s="1"/>
      <c r="C34" s="1"/>
      <c r="D34" s="1"/>
      <c r="E34" s="1"/>
      <c r="F34" s="1"/>
      <c r="G34" s="1"/>
      <c r="H34" s="1"/>
      <c r="I34" s="1"/>
      <c r="J34" s="1"/>
      <c r="K34" s="1"/>
    </row>
  </sheetData>
  <mergeCells count="75">
    <mergeCell ref="A1:K1"/>
    <mergeCell ref="C3:K3"/>
    <mergeCell ref="A5:K5"/>
    <mergeCell ref="A8:C8"/>
    <mergeCell ref="E8:F8"/>
    <mergeCell ref="G8:H8"/>
    <mergeCell ref="J8:K8"/>
    <mergeCell ref="A9:C9"/>
    <mergeCell ref="E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I15"/>
    <mergeCell ref="J15:K15"/>
    <mergeCell ref="A16:C16"/>
    <mergeCell ref="E16:H16"/>
    <mergeCell ref="J16:K16"/>
    <mergeCell ref="A17:C17"/>
    <mergeCell ref="E17:F17"/>
    <mergeCell ref="G17:H17"/>
    <mergeCell ref="J17:K17"/>
    <mergeCell ref="A18:C18"/>
    <mergeCell ref="E18:F18"/>
    <mergeCell ref="G18:H18"/>
    <mergeCell ref="J18:K18"/>
    <mergeCell ref="A19:C19"/>
    <mergeCell ref="E19:F19"/>
    <mergeCell ref="G19:I19"/>
    <mergeCell ref="J19:K19"/>
    <mergeCell ref="A20:C20"/>
    <mergeCell ref="E20:H20"/>
    <mergeCell ref="J20:K20"/>
    <mergeCell ref="A21:C21"/>
    <mergeCell ref="E21:F21"/>
    <mergeCell ref="G21:H21"/>
    <mergeCell ref="J21:K21"/>
    <mergeCell ref="A22:F22"/>
    <mergeCell ref="G22:I22"/>
    <mergeCell ref="J22:K22"/>
    <mergeCell ref="A25:E25"/>
    <mergeCell ref="F25:G25"/>
    <mergeCell ref="H25:J25"/>
    <mergeCell ref="A26:E26"/>
    <mergeCell ref="F26:G27"/>
    <mergeCell ref="H26:J27"/>
    <mergeCell ref="K26:K27"/>
    <mergeCell ref="A27:E27"/>
    <mergeCell ref="A28:E28"/>
    <mergeCell ref="F28:G29"/>
    <mergeCell ref="H28:J29"/>
    <mergeCell ref="K28:K29"/>
    <mergeCell ref="A29:E29"/>
    <mergeCell ref="A32:K32"/>
    <mergeCell ref="A33:K33"/>
    <mergeCell ref="A34:K34"/>
  </mergeCells>
  <pageMargins left="0.147638" right="0.147638" top="0.206693" bottom="0.206693" header="0.0" footer="0.0"/>
  <pageSetup paperSize="9" orientation="portrait"/>
  <rowBreaks count="0" manualBreakCount="0">
    </rowBreaks>
</worksheet>
</file>