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<sst xmlns="http://schemas.openxmlformats.org/spreadsheetml/2006/main" count="53" uniqueCount="53">
  <si>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</si>
  <si>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NIH140</t>
  </si>
  <si>
    <t xml:space="preserve">Ud</t>
  </si>
  <si>
    <t xml:space="preserve">Impermeabilización de ducha de obra con canaleta de drenaje, sistema "GURU".</t>
  </si>
  <si>
    <r>
      <rPr>
        <sz val="8.25"/>
        <color rgb="FF000000"/>
        <rFont val="Arial"/>
        <family val="2"/>
      </rPr>
      <t xml:space="preserve">Impermeabilización de paramentos verticales y horizontales de ducha de obra con canaleta de drenaje, sistema EVOLUX RUBER INOX "GURU", compuesta por kit EVOLUX RUBER LISA 40, formado por lámina impermeabilizante flexible tipo EVAC de 2000x2000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40 mm de diámetro, con rejilla, LISA, de acero inoxidable AISI 304, acabado satinado, de 400x53x1,5 mm y canaleta de drenaje de acero inoxidable AISI 304, acabado satinado, de 400x70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W-S TUB, para una altura de instalación de 93 mm, y lámina impermeabilizante flexible tipo EVAC, WATER-STOP, compuesta de una doble hoja de poliolefina termoplástica con acetato de vinil etileno, con ambas caras revestidas de fibras de poliéster y polipropileno no tejidas, de 0,57 mm de espesor y 270 g/m², fijada al soporte con adhesivo cementoso mejorado C2 E. Incluso complementos de refuerzo en tratamiento de puntos singulares con banda de refuerzo, BANDA W-S 14 y adhesivo elástico impermeabilizante monocomponente, EASEAL.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</si>
  <si>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</si>
  <si>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</si>
  <si>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</si>
  <si>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</si>
  <si>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</si>
  <si>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</si>
  <si>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</si>
  <si>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mt15reg110aaa</t>
  </si>
  <si>
    <t xml:space="preserve">Ud</t>
  </si>
  <si>
    <t xml:space="preserve">Kit EVOLUX RUBER LISA 40 "GURU", formado por lámina impermeabilizante flexible tipo EVAC de 2000x2000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40 mm de diámetro, con rejilla, LISA, de acero inoxidable AISI 304, acabado satinado, de 400x53x1,5 mm y canaleta de drenaje de acero inoxidable AISI 304, acabado satinado, de 400x70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W-S TUB, para una altura de instalación de 93 mm, para impermeabilización y desagüe de ducha de obra.</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</si>
  <si>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</si>
  <si>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</si>
  <si>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</si>
  <si>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mt15reg010f</t>
  </si>
  <si>
    <t xml:space="preserve">m²</t>
  </si>
  <si>
    <t xml:space="preserve">Lámina impermeabilizante flexible tipo EVAC, WATER-STOP "GURU", compuesta de una doble hoja de poliolefina termoplástica con acetato de vinil etileno, con ambas caras revestidas de fibras de poliéster y polipropileno no tejidas, de 0,57 mm de espesor y 270 g/m², con cuadrícula serigrafiada de guía, suministrada en rollos de 20 m de longitud y 2 m de anchura, según UNE-EN 13956.</t>
  </si>
  <si>
    <t xml:space="preserve">mt15reg035b</t>
  </si>
  <si>
    <t xml:space="preserve">kg</t>
  </si>
  <si>
    <t xml:space="preserve">Adhesivo elástico impermeabilizante monocomponente, color gris, EASEAL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</si>
  <si>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</si>
  <si>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</si>
  <si>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"GURU", de 140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</si>
  <si>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</si>
  <si>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</si>
  <si>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</si>
  <si>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</si>
  <si>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</si>
  <si>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</si>
  <si>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</si>
  <si>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</si>
  <si>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</si>
  <si>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</si>
  <si>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</si>
  <si>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</si>
  <si>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6,98€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</si>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</sst>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70.72"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139.50" thickBot="1" customHeight="1">
      <c r="A10" s="1" t="s">
        <v>12</v>
      </c>
      <c r="B10" s="1"/>
      <c r="C10" s="1"/>
      <c r="D10" s="10" t="s">
        <v>13</v>
      </c>
      <c r="E10" s="1" t="s">
        <v>14</v>
      </c>
      <c r="F10" s="1"/>
      <c r="G10" s="11">
        <v>1</v>
      </c>
      <c r="H10" s="11"/>
      <c r="I10" s="12">
        <v>267.73</v>
      </c>
      <c r="J10" s="12">
        <f ca="1">ROUND(INDIRECT(ADDRESS(ROW()+(0), COLUMN()+(-3), 1))*INDIRECT(ADDRESS(ROW()+(0), COLUMN()+(-1), 1)), 2)</f>
        <v>267.73</v>
      </c>
      <c r="K10" s="12"/>
    </row>
    <row r="11" spans="1:11" ht="34.50" thickBot="1" customHeight="1">
      <c r="A11" s="1" t="s">
        <v>15</v>
      </c>
      <c r="B11" s="1"/>
      <c r="C11" s="1"/>
      <c r="D11" s="10" t="s">
        <v>16</v>
      </c>
      <c r="E11" s="1" t="s">
        <v>17</v>
      </c>
      <c r="F11" s="1"/>
      <c r="G11" s="11">
        <v>20</v>
      </c>
      <c r="H11" s="11"/>
      <c r="I11" s="12">
        <v>0.7</v>
      </c>
      <c r="J11" s="12">
        <f ca="1">ROUND(INDIRECT(ADDRESS(ROW()+(0), COLUMN()+(-3), 1))*INDIRECT(ADDRESS(ROW()+(0), COLUMN()+(-1), 1)), 2)</f>
        <v>14</v>
      </c>
      <c r="K11" s="12"/>
    </row>
    <row r="12" spans="1:11" ht="55.50" thickBot="1" customHeight="1">
      <c r="A12" s="1" t="s">
        <v>18</v>
      </c>
      <c r="B12" s="1"/>
      <c r="C12" s="1"/>
      <c r="D12" s="10" t="s">
        <v>19</v>
      </c>
      <c r="E12" s="1" t="s">
        <v>20</v>
      </c>
      <c r="F12" s="1"/>
      <c r="G12" s="11">
        <v>5.15</v>
      </c>
      <c r="H12" s="11"/>
      <c r="I12" s="12">
        <v>13.81</v>
      </c>
      <c r="J12" s="12">
        <f ca="1">ROUND(INDIRECT(ADDRESS(ROW()+(0), COLUMN()+(-3), 1))*INDIRECT(ADDRESS(ROW()+(0), COLUMN()+(-1), 1)), 2)</f>
        <v>71.12</v>
      </c>
      <c r="K12" s="12"/>
    </row>
    <row r="13" spans="1:11" ht="34.50" thickBot="1" customHeight="1">
      <c r="A13" s="1" t="s">
        <v>21</v>
      </c>
      <c r="B13" s="1"/>
      <c r="C13" s="1"/>
      <c r="D13" s="10" t="s">
        <v>22</v>
      </c>
      <c r="E13" s="1" t="s">
        <v>23</v>
      </c>
      <c r="F13" s="1"/>
      <c r="G13" s="11">
        <v>0.9</v>
      </c>
      <c r="H13" s="11"/>
      <c r="I13" s="12">
        <v>8.09</v>
      </c>
      <c r="J13" s="12">
        <f ca="1">ROUND(INDIRECT(ADDRESS(ROW()+(0), COLUMN()+(-3), 1))*INDIRECT(ADDRESS(ROW()+(0), COLUMN()+(-1), 1)), 2)</f>
        <v>7.28</v>
      </c>
      <c r="K13" s="12"/>
    </row>
    <row r="14" spans="1:11" ht="45.00" thickBot="1" customHeight="1">
      <c r="A14" s="1" t="s">
        <v>24</v>
      </c>
      <c r="B14" s="1"/>
      <c r="C14" s="1"/>
      <c r="D14" s="10" t="s">
        <v>25</v>
      </c>
      <c r="E14" s="1" t="s">
        <v>26</v>
      </c>
      <c r="F14" s="1"/>
      <c r="G14" s="13">
        <v>1</v>
      </c>
      <c r="H14" s="13"/>
      <c r="I14" s="14">
        <v>2.51</v>
      </c>
      <c r="J14" s="14">
        <f ca="1">ROUND(INDIRECT(ADDRESS(ROW()+(0), COLUMN()+(-3), 1))*INDIRECT(ADDRESS(ROW()+(0), COLUMN()+(-1), 1)), 2)</f>
        <v>2.51</v>
      </c>
      <c r="K14" s="14"/>
    </row>
    <row r="15" spans="1:11"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362.64</v>
      </c>
      <c r="K15" s="17"/>
    </row>
    <row r="16" spans="1:11" ht="13.50" thickBot="1" customHeight="1">
      <c r="A16" s="15">
        <v>2</v>
      </c>
      <c r="B16" s="15"/>
      <c r="C16" s="15"/>
      <c r="D16" s="15"/>
      <c r="E16" s="18" t="s">
        <v>28</v>
      </c>
      <c r="F16" s="18"/>
      <c r="G16" s="18"/>
      <c r="H16" s="18"/>
      <c r="I16" s="15"/>
      <c r="J16" s="15"/>
      <c r="K16" s="15"/>
    </row>
    <row r="17" spans="1:11" ht="13.50" thickBot="1" customHeight="1">
      <c r="A17" s="1" t="s">
        <v>29</v>
      </c>
      <c r="B17" s="1"/>
      <c r="C17" s="1"/>
      <c r="D17" s="10" t="s">
        <v>30</v>
      </c>
      <c r="E17" s="1" t="s">
        <v>31</v>
      </c>
      <c r="F17" s="1"/>
      <c r="G17" s="11">
        <v>1.45</v>
      </c>
      <c r="H17" s="11"/>
      <c r="I17" s="12">
        <v>23.1</v>
      </c>
      <c r="J17" s="12">
        <f ca="1">ROUND(INDIRECT(ADDRESS(ROW()+(0), COLUMN()+(-3), 1))*INDIRECT(ADDRESS(ROW()+(0), COLUMN()+(-1), 1)), 2)</f>
        <v>33.5</v>
      </c>
      <c r="K17" s="12"/>
    </row>
    <row r="18" spans="1:11" ht="13.50" thickBot="1" customHeight="1">
      <c r="A18" s="1" t="s">
        <v>32</v>
      </c>
      <c r="B18" s="1"/>
      <c r="C18" s="1"/>
      <c r="D18" s="10" t="s">
        <v>33</v>
      </c>
      <c r="E18" s="1" t="s">
        <v>34</v>
      </c>
      <c r="F18" s="1"/>
      <c r="G18" s="13">
        <v>1.45</v>
      </c>
      <c r="H18" s="13"/>
      <c r="I18" s="14">
        <v>21.94</v>
      </c>
      <c r="J18" s="14">
        <f ca="1">ROUND(INDIRECT(ADDRESS(ROW()+(0), COLUMN()+(-3), 1))*INDIRECT(ADDRESS(ROW()+(0), COLUMN()+(-1), 1)), 2)</f>
        <v>31.81</v>
      </c>
      <c r="K18" s="14"/>
    </row>
    <row r="19" spans="1:11" ht="13.50" thickBot="1" customHeight="1">
      <c r="A19" s="15"/>
      <c r="B19" s="15"/>
      <c r="C19" s="15"/>
      <c r="D19" s="15"/>
      <c r="E19" s="15"/>
      <c r="F19" s="15"/>
      <c r="G19" s="9" t="s">
        <v>35</v>
      </c>
      <c r="H19" s="9"/>
      <c r="I19" s="9"/>
      <c r="J19" s="17">
        <f ca="1">ROUND(SUM(INDIRECT(ADDRESS(ROW()+(-1), COLUMN()+(0), 1)),INDIRECT(ADDRESS(ROW()+(-2), COLUMN()+(0), 1))), 2)</f>
        <v>65.31</v>
      </c>
      <c r="K19" s="17"/>
    </row>
    <row r="20" spans="1:11" ht="13.50" thickBot="1" customHeight="1">
      <c r="A20" s="15">
        <v>3</v>
      </c>
      <c r="B20" s="15"/>
      <c r="C20" s="15"/>
      <c r="D20" s="15"/>
      <c r="E20" s="18" t="s">
        <v>36</v>
      </c>
      <c r="F20" s="18"/>
      <c r="G20" s="18"/>
      <c r="H20" s="18"/>
      <c r="I20" s="15"/>
      <c r="J20" s="15"/>
      <c r="K20" s="15"/>
    </row>
    <row r="21" spans="1:11" ht="13.50" thickBot="1" customHeight="1">
      <c r="A21" s="19"/>
      <c r="B21" s="19"/>
      <c r="C21" s="19"/>
      <c r="D21" s="20" t="s">
        <v>37</v>
      </c>
      <c r="E21" s="19" t="s">
        <v>38</v>
      </c>
      <c r="F21" s="19"/>
      <c r="G21" s="13">
        <v>2</v>
      </c>
      <c r="H21" s="13"/>
      <c r="I21" s="14">
        <f ca="1">ROUND(SUM(INDIRECT(ADDRESS(ROW()+(-2), COLUMN()+(1), 1)),INDIRECT(ADDRESS(ROW()+(-6), COLUMN()+(1), 1))), 2)</f>
        <v>427.95</v>
      </c>
      <c r="J21" s="14">
        <f ca="1">ROUND(INDIRECT(ADDRESS(ROW()+(0), COLUMN()+(-3), 1))*INDIRECT(ADDRESS(ROW()+(0), COLUMN()+(-1), 1))/100, 2)</f>
        <v>8.56</v>
      </c>
      <c r="K21" s="14"/>
    </row>
    <row r="22" spans="1:11" ht="13.50" thickBot="1" customHeight="1">
      <c r="A22" s="21" t="s">
        <v>39</v>
      </c>
      <c r="B22" s="21"/>
      <c r="C22" s="21"/>
      <c r="D22" s="22"/>
      <c r="E22" s="23"/>
      <c r="F22" s="23"/>
      <c r="G22" s="24" t="s">
        <v>40</v>
      </c>
      <c r="H22" s="24"/>
      <c r="I22" s="25"/>
      <c r="J22" s="26">
        <f ca="1">ROUND(SUM(INDIRECT(ADDRESS(ROW()+(-1), COLUMN()+(0), 1)),INDIRECT(ADDRESS(ROW()+(-3), COLUMN()+(0), 1)),INDIRECT(ADDRESS(ROW()+(-7), COLUMN()+(0), 1))), 2)</f>
        <v>436.51</v>
      </c>
      <c r="K22" s="26"/>
    </row>
    <row r="25" spans="1:11" ht="13.50" thickBot="1" customHeight="1">
      <c r="A25" s="27" t="s">
        <v>41</v>
      </c>
      <c r="B25" s="27"/>
      <c r="C25" s="27"/>
      <c r="D25" s="27"/>
      <c r="E25" s="27"/>
      <c r="F25" s="27" t="s">
        <v>42</v>
      </c>
      <c r="G25" s="27"/>
      <c r="H25" s="27" t="s">
        <v>43</v>
      </c>
      <c r="I25" s="27"/>
      <c r="J25" s="27"/>
      <c r="K25" s="27" t="s">
        <v>44</v>
      </c>
    </row>
    <row r="26" spans="1:11" ht="13.50" thickBot="1" customHeight="1">
      <c r="A26" s="28" t="s">
        <v>45</v>
      </c>
      <c r="B26" s="28"/>
      <c r="C26" s="28"/>
      <c r="D26" s="28"/>
      <c r="E26" s="28"/>
      <c r="F26" s="29">
        <v>1.10201e+06</v>
      </c>
      <c r="G26" s="29"/>
      <c r="H26" s="29">
        <v>1.10201e+06</v>
      </c>
      <c r="I26" s="29"/>
      <c r="J26" s="29"/>
      <c r="K26" s="29" t="s">
        <v>46</v>
      </c>
    </row>
    <row r="27" spans="1:11" ht="24.00" thickBot="1" customHeight="1">
      <c r="A27" s="30" t="s">
        <v>47</v>
      </c>
      <c r="B27" s="30"/>
      <c r="C27" s="30"/>
      <c r="D27" s="30"/>
      <c r="E27" s="30"/>
      <c r="F27" s="31"/>
      <c r="G27" s="31"/>
      <c r="H27" s="31"/>
      <c r="I27" s="31"/>
      <c r="J27" s="31"/>
      <c r="K27" s="31"/>
    </row>
    <row r="28" spans="1:11" ht="13.50" thickBot="1" customHeight="1">
      <c r="A28" s="28" t="s">
        <v>48</v>
      </c>
      <c r="B28" s="28"/>
      <c r="C28" s="28"/>
      <c r="D28" s="28"/>
      <c r="E28" s="28"/>
      <c r="F28" s="29">
        <v>142013</v>
      </c>
      <c r="G28" s="29"/>
      <c r="H28" s="29">
        <v>172013</v>
      </c>
      <c r="I28" s="29"/>
      <c r="J28" s="29"/>
      <c r="K28" s="29">
        <v>3</v>
      </c>
    </row>
    <row r="29" spans="1:11" ht="13.50" thickBot="1" customHeight="1">
      <c r="A29" s="30" t="s">
        <v>49</v>
      </c>
      <c r="B29" s="30"/>
      <c r="C29" s="30"/>
      <c r="D29" s="30"/>
      <c r="E29" s="30"/>
      <c r="F29" s="31"/>
      <c r="G29" s="31"/>
      <c r="H29" s="31"/>
      <c r="I29" s="31"/>
      <c r="J29" s="31"/>
      <c r="K29" s="31"/>
    </row>
    <row r="32" spans="1:1" ht="33.75" thickBot="1" customHeight="1">
      <c r="A32" s="1" t="s">
        <v>50</v>
      </c>
      <c r="B32" s="1"/>
      <c r="C32" s="1"/>
      <c r="D32" s="1"/>
      <c r="E32" s="1"/>
      <c r="F32" s="1"/>
      <c r="G32" s="1"/>
      <c r="H32" s="1"/>
      <c r="I32" s="1"/>
      <c r="J32" s="1"/>
      <c r="K32" s="1"/>
    </row>
    <row r="33" spans="1:1" ht="33.75" thickBot="1" customHeight="1">
      <c r="A33" s="1" t="s">
        <v>51</v>
      </c>
      <c r="B33" s="1"/>
      <c r="C33" s="1"/>
      <c r="D33" s="1"/>
      <c r="E33" s="1"/>
      <c r="F33" s="1"/>
      <c r="G33" s="1"/>
      <c r="H33" s="1"/>
      <c r="I33" s="1"/>
      <c r="J33" s="1"/>
      <c r="K33" s="1"/>
    </row>
    <row r="34" spans="1:1" ht="33.75" thickBot="1" customHeight="1">
      <c r="A34" s="1" t="s">
        <v>52</v>
      </c>
      <c r="B34" s="1"/>
      <c r="C34" s="1"/>
      <c r="D34" s="1"/>
      <c r="E34" s="1"/>
      <c r="F34" s="1"/>
      <c r="G34" s="1"/>
      <c r="H34" s="1"/>
      <c r="I34" s="1"/>
      <c r="J34" s="1"/>
      <c r="K34" s="1"/>
    </row>
  </sheetData>
  <mergeCells count="75">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I15"/>
    <mergeCell ref="J15:K15"/>
    <mergeCell ref="A16:C16"/>
    <mergeCell ref="E16:H16"/>
    <mergeCell ref="J16:K16"/>
    <mergeCell ref="A17:C17"/>
    <mergeCell ref="E17:F17"/>
    <mergeCell ref="G17:H17"/>
    <mergeCell ref="J17:K17"/>
    <mergeCell ref="A18:C18"/>
    <mergeCell ref="E18:F18"/>
    <mergeCell ref="G18:H18"/>
    <mergeCell ref="J18:K18"/>
    <mergeCell ref="A19:C19"/>
    <mergeCell ref="E19:F19"/>
    <mergeCell ref="G19:I19"/>
    <mergeCell ref="J19:K19"/>
    <mergeCell ref="A20:C20"/>
    <mergeCell ref="E20:H20"/>
    <mergeCell ref="J20:K20"/>
    <mergeCell ref="A21:C21"/>
    <mergeCell ref="E21:F21"/>
    <mergeCell ref="G21:H21"/>
    <mergeCell ref="J21:K21"/>
    <mergeCell ref="A22:F22"/>
    <mergeCell ref="G22:I22"/>
    <mergeCell ref="J22:K22"/>
    <mergeCell ref="A25:E25"/>
    <mergeCell ref="F25:G25"/>
    <mergeCell ref="H25:J25"/>
    <mergeCell ref="A26:E26"/>
    <mergeCell ref="F26:G27"/>
    <mergeCell ref="H26:J27"/>
    <mergeCell ref="K26:K27"/>
    <mergeCell ref="A27:E27"/>
    <mergeCell ref="A28:E28"/>
    <mergeCell ref="F28:G29"/>
    <mergeCell ref="H28:J29"/>
    <mergeCell ref="K28:K29"/>
    <mergeCell ref="A29:E29"/>
    <mergeCell ref="A32:K32"/>
    <mergeCell ref="A33:K33"/>
    <mergeCell ref="A34:K34"/>
  </mergeCells>
  <pageMargins left="0.147638" right="0.147638" top="0.206693" bottom="0.206693" header="0.0" footer="0.0"/>
  <pageSetup paperSize="9" orientation="portrait"/>
  <rowBreaks count="0" manualBreakCount="0">
    </rowBreaks>
</worksheet>
</file>